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DOCUMENTOS PUBLICAR\"/>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<sst xmlns="http://schemas.openxmlformats.org/spreadsheetml/2006/main" count="54" uniqueCount="48">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</sst>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3" zoomScale="80" zoomScaleNormal="80" zoomScaleSheetLayoutView="30" workbookViewId="0">
      <selection activeCell="B24" sqref="B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9</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10</v>
      </c>
      <c r="D14" s="58"/>
      <c r="E14" s="58"/>
      <c r="F14" s="58"/>
      <c r="G14" s="24">
        <f>+ROUND(G16*80%,0)</f>
        <v>15962000</v>
      </c>
      <c r="H14" s="3"/>
      <c r="I14" s="3"/>
      <c r="J14" s="3"/>
      <c r="K14" s="3"/>
      <c r="L14" s="3"/>
      <c r="M14" s="3"/>
      <c r="N14" s="3"/>
      <c r="O14" s="3"/>
      <c r="P14" s="3"/>
    </row>
    <row r="15" spans="2:16" ht="25.5" customHeight="1" x14ac:dyDescent="0.25">
      <c r="C15" s="58" t="s">
        <v>11</v>
      </c>
      <c r="D15" s="58"/>
      <c r="E15" s="58"/>
      <c r="F15" s="58"/>
      <c r="G15" s="25">
        <f>+COUNT(E24:E24)</f>
        <v>1</v>
      </c>
      <c r="H15" s="3"/>
      <c r="I15" s="3"/>
      <c r="J15" s="3"/>
      <c r="K15" s="3"/>
      <c r="L15" s="3"/>
      <c r="M15" s="3"/>
      <c r="N15" s="3"/>
      <c r="O15" s="3"/>
      <c r="P15" s="3"/>
    </row>
    <row r="16" spans="2:16" ht="29.25" customHeight="1" x14ac:dyDescent="0.25">
      <c r="C16" s="58" t="s">
        <v>12</v>
      </c>
      <c r="D16" s="58"/>
      <c r="E16" s="58"/>
      <c r="F16" s="58"/>
      <c r="G16" s="63">
        <v>19952500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13</v>
      </c>
      <c r="C22" s="58"/>
      <c r="D22" s="58"/>
      <c r="E22" s="58"/>
      <c r="F22" s="58"/>
      <c r="G22" s="58"/>
      <c r="H22" s="58"/>
      <c r="I22" s="58"/>
      <c r="K22" s="3"/>
      <c r="L22" s="3"/>
      <c r="M22" s="3"/>
      <c r="N22" s="3"/>
      <c r="O22" s="3"/>
      <c r="P22" s="3"/>
    </row>
    <row r="23" spans="1:16" ht="85.5" customHeight="1" x14ac:dyDescent="0.25">
      <c r="B23" s="5" t="s">
        <v>14</v>
      </c>
      <c r="C23" s="37" t="s">
        <v>15</v>
      </c>
      <c r="D23" s="38"/>
      <c r="E23" s="37" t="s">
        <v>16</v>
      </c>
      <c r="F23" s="38"/>
      <c r="G23" s="37" t="s">
        <v>17</v>
      </c>
      <c r="H23" s="38"/>
      <c r="I23" s="5" t="s">
        <v>18</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19</v>
      </c>
      <c r="C26" s="59"/>
      <c r="D26" s="59"/>
      <c r="E26" s="59"/>
      <c r="F26" s="59"/>
      <c r="G26" s="59"/>
      <c r="H26" s="59"/>
      <c r="I26" s="59"/>
      <c r="J26" s="59"/>
      <c r="K26" s="59"/>
      <c r="L26" s="59"/>
      <c r="M26" s="59"/>
      <c r="N26" s="59"/>
      <c r="P26" s="3"/>
    </row>
    <row r="27" spans="1:16" s="1" customFormat="1" ht="198.75" customHeight="1" x14ac:dyDescent="0.25">
      <c r="A27" s="3"/>
      <c r="B27" s="60" t="s">
        <v>20</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21</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22</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23</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24</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25</v>
      </c>
      <c r="G76" s="56"/>
      <c r="H76" s="56" t="s">
        <v>26</v>
      </c>
      <c r="I76" s="56"/>
      <c r="J76" s="56" t="s">
        <v>27</v>
      </c>
      <c r="K76" s="56"/>
      <c r="L76" s="56" t="s">
        <v>28</v>
      </c>
      <c r="M76" s="56"/>
      <c r="N76" s="68" t="s">
        <v>29</v>
      </c>
    </row>
    <row r="77" spans="1:14" s="1" customFormat="1" ht="101.25" customHeight="1" x14ac:dyDescent="0.25">
      <c r="A77" s="3"/>
      <c r="B77" s="68" t="s">
        <v>30</v>
      </c>
      <c r="C77" s="68"/>
      <c r="D77" s="68"/>
      <c r="E77" s="23" t="s">
        <v>31</v>
      </c>
      <c r="F77" s="21" t="s">
        <v>32</v>
      </c>
      <c r="G77" s="22" t="s">
        <v>33</v>
      </c>
      <c r="H77" s="21" t="s">
        <v>32</v>
      </c>
      <c r="I77" s="22" t="s">
        <v>33</v>
      </c>
      <c r="J77" s="21" t="s">
        <v>32</v>
      </c>
      <c r="K77" s="22" t="s">
        <v>33</v>
      </c>
      <c r="L77" s="21" t="s">
        <v>32</v>
      </c>
      <c r="M77" s="22" t="s">
        <v>33</v>
      </c>
      <c r="N77" s="68"/>
    </row>
    <row r="78" spans="1:14" s="34" customFormat="1" ht="59.25" customHeight="1" x14ac:dyDescent="0.25">
      <c r="A78" s="26"/>
      <c r="B78" s="50" t="str">
        <f>B10</f>
        <v>Objeto</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34</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35</v>
      </c>
      <c r="C85" s="53"/>
      <c r="D85" s="53"/>
      <c r="E85" s="53"/>
      <c r="F85" s="53"/>
      <c r="G85" s="4"/>
      <c r="H85" s="4"/>
      <c r="I85" s="53" t="s">
        <v>36</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37</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38</v>
      </c>
      <c r="H4" t="s">
        <v>39</v>
      </c>
      <c r="I4" t="s">
        <v>40</v>
      </c>
    </row>
    <row r="5" spans="5:9" x14ac:dyDescent="0.25">
      <c r="E5" s="11">
        <v>0.02</v>
      </c>
      <c r="G5" s="16" t="s">
        <v>41</v>
      </c>
      <c r="H5" t="s">
        <v>42</v>
      </c>
      <c r="I5" t="s">
        <v>43</v>
      </c>
    </row>
    <row r="6" spans="5:9" x14ac:dyDescent="0.25">
      <c r="E6" s="11">
        <v>0.03</v>
      </c>
      <c r="H6" t="s">
        <v>44</v>
      </c>
      <c r="I6" t="s">
        <v>45</v>
      </c>
    </row>
    <row r="7" spans="5:9" x14ac:dyDescent="0.25">
      <c r="E7" s="11">
        <v>0.04</v>
      </c>
      <c r="I7" t="s">
        <v>46</v>
      </c>
    </row>
    <row r="8" spans="5:9" x14ac:dyDescent="0.25">
      <c r="E8" s="11">
        <v>0.05</v>
      </c>
      <c r="I8" s="16" t="s">
        <v>47</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5CE77E4A1767429B294E720D86AD14" ma:contentTypeVersion="12" ma:contentTypeDescription="Crear nuevo documento." ma:contentTypeScope="" ma:versionID="af5942d87e6a9bfa0e127b7ca82e1c00">
  <xsd:schema xmlns:xsd="http://www.w3.org/2001/XMLSchema" xmlns:xs="http://www.w3.org/2001/XMLSchema" xmlns:p="http://schemas.microsoft.com/office/2006/metadata/properties" xmlns:ns2="fdc3a502-ad60-4b34-87fc-e95dc488c747" xmlns:ns3="c2659b6a-c695-4580-a071-22d13ab4c1fb" targetNamespace="http://schemas.microsoft.com/office/2006/metadata/properties" ma:root="true" ma:fieldsID="9160f2e470e48b245c641911227877b4" ns2:_="" ns3:_="">
    <xsd:import namespace="fdc3a502-ad60-4b34-87fc-e95dc488c747"/>
    <xsd:import namespace="c2659b6a-c695-4580-a071-22d13ab4c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3a502-ad60-4b34-87fc-e95dc488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59b6a-c695-4580-a071-22d13ab4c1f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16d15bb-1035-4237-bfce-9931b9a657cd}" ma:internalName="TaxCatchAll" ma:showField="CatchAllData" ma:web="c2659b6a-c695-4580-a071-22d13ab4c1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2659b6a-c695-4580-a071-22d13ab4c1fb" xsi:nil="true"/>
    <lcf76f155ced4ddcb4097134ff3c332f xmlns="fdc3a502-ad60-4b34-87fc-e95dc488c7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C3F07674-FA1F-49D2-9B1A-6D38FDA57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3a502-ad60-4b34-87fc-e95dc488c747"/>
    <ds:schemaRef ds:uri="c2659b6a-c695-4580-a071-22d13ab4c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c2659b6a-c695-4580-a071-22d13ab4c1fb"/>
    <ds:schemaRef ds:uri="http://purl.org/dc/terms/"/>
    <ds:schemaRef ds:uri="http://schemas.openxmlformats.org/package/2006/metadata/core-properties"/>
    <ds:schemaRef ds:uri="http://www.w3.org/XML/1998/namespace"/>
    <ds:schemaRef ds:uri="http://schemas.microsoft.com/office/2006/documentManagement/types"/>
    <ds:schemaRef ds:uri="http://purl.org/dc/elements/1.1/"/>
    <ds:schemaRef ds:uri="fdc3a502-ad60-4b34-87fc-e95dc488c747"/>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2023-08-09T17:48:07Z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0x010100A95CE77E4A1767429B294E720D86AD14</vt:lpwstr>
  </property>
</Properties>
</file>